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<sst xmlns="http://schemas.openxmlformats.org/spreadsheetml/2006/main" count="96" uniqueCount="51">
  <si>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</si>
  <si>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</si>
  <si>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</si>
  <si>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</si>
  <si>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</si>
  <si>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</si>
  <si>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</si>
  <si>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</si>
  <si>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</si>
  <si>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</si>
  <si>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</si>
  <si>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</si>
  <si>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</si>
  <si>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</si>
  <si>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</si>
  <si>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</si>
  <si>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</si>
  <si>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</si>
  <si>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</si>
  <si>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</si>
  <si>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</si>
  <si>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</si>
  <si>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</si>
  <si>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</si>
  <si>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</si>
  <si>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</si>
  <si>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</si>
  <si>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</si>
  <si>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</si>
  <si>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</si>
  <si>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</si>
  <si>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</si>
  <si>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</si>
  <si>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</si>
  <si>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</si>
  <si>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</si>
  <si>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</si>
  <si>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</si>
  <si>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</si>
  <si>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</si>
  <si>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</si>
  <si>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</si>
  <si>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</si>
  <si>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</si>
  <si>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</si>
  <si>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</si>
  <si>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</si>
  <si>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</si>
  <si>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MATHEMATICS</t>
  </si>
  <si>
    <t>MT</t>
  </si>
  <si>
    <t>10114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</si>
</sst>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topLeftCell="A4" zoomScaleNormal="100" workbookViewId="0">
      <selection activeCell="E33" sqref="E33:F33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2376</v>
      </c>
      <c r="C6" s="2">
        <f>C14</f>
        <v>2628</v>
      </c>
      <c r="D6" s="2">
        <f>D14</f>
        <v>3481</v>
      </c>
      <c r="E6" s="2">
        <f>E14</f>
        <v>3984</v>
      </c>
      <c r="F6" s="2">
        <f>F14</f>
        <v>3918</v>
      </c>
      <c r="H6" s="1" t="s">
        <v>49</v>
      </c>
      <c r="I6" s="9">
        <v>249.42999267578125</v>
      </c>
      <c r="J6" s="9">
        <v>273.79998779296875</v>
      </c>
      <c r="K6" s="9">
        <v>361.97000122070312</v>
      </c>
      <c r="L6" s="9">
        <v>415.52999877929687</v>
      </c>
      <c r="M6" s="9">
        <v>408.73001098632812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15</v>
      </c>
      <c r="C12" s="2">
        <v>16</v>
      </c>
      <c r="D12" s="2">
        <v>17</v>
      </c>
      <c r="E12" s="2">
        <v>17</v>
      </c>
      <c r="F12" s="2">
        <v>18</v>
      </c>
      <c r="H12" s="1" t="s">
        <v>10</v>
      </c>
      <c r="I12" s="2">
        <v>9</v>
      </c>
      <c r="J12" s="2">
        <v>8</v>
      </c>
      <c r="K12" s="2">
        <v>6</v>
      </c>
      <c r="L12" s="2">
        <v>4</v>
      </c>
      <c r="M12" s="2">
        <v>6</v>
      </c>
    </row>
    <row r="13" spans="1:13" ht="12.75" customHeight="1" x14ac:dyDescent="0.2">
      <c r="A13" s="1" t="s">
        <v>7</v>
      </c>
      <c r="B13" s="2">
        <v>114</v>
      </c>
      <c r="C13" s="2">
        <v>121</v>
      </c>
      <c r="D13" s="2">
        <v>160</v>
      </c>
      <c r="E13" s="2">
        <v>192</v>
      </c>
      <c r="F13" s="2">
        <v>185</v>
      </c>
      <c r="H13" s="1" t="s">
        <v>11</v>
      </c>
      <c r="I13" s="2">
        <v>15</v>
      </c>
      <c r="J13" s="2">
        <v>8</v>
      </c>
      <c r="K13" s="2">
        <v>18</v>
      </c>
      <c r="L13" s="2">
        <v>13</v>
      </c>
      <c r="M13" s="2">
        <v>20</v>
      </c>
    </row>
    <row r="14" spans="1:13" ht="12.75" customHeight="1" x14ac:dyDescent="0.2">
      <c r="A14" s="1" t="s">
        <v>25</v>
      </c>
      <c r="B14" s="2">
        <v>2376</v>
      </c>
      <c r="C14" s="2">
        <v>2628</v>
      </c>
      <c r="D14" s="2">
        <v>3481</v>
      </c>
      <c r="E14" s="2">
        <v>3984</v>
      </c>
      <c r="F14" s="2">
        <v>3918</v>
      </c>
      <c r="H14" s="1" t="s">
        <v>12</v>
      </c>
      <c r="I14" s="2">
        <v>23</v>
      </c>
      <c r="J14" s="2">
        <v>32</v>
      </c>
      <c r="K14" s="2">
        <v>33</v>
      </c>
      <c r="L14" s="2">
        <v>79</v>
      </c>
      <c r="M14" s="2">
        <v>61</v>
      </c>
    </row>
    <row r="15" spans="1:13" ht="12.75" customHeight="1" x14ac:dyDescent="0.2">
      <c r="A15" s="1" t="s">
        <v>26</v>
      </c>
      <c r="B15" s="9">
        <f>(B14/B13)</f>
        <v>20.842105263157894</v>
      </c>
      <c r="C15" s="9">
        <f>(C14/C13)</f>
        <v>21.719008264462811</v>
      </c>
      <c r="D15" s="9">
        <f>(D14/D13)</f>
        <v>21.756250000000001</v>
      </c>
      <c r="E15" s="9">
        <f t="shared" ref="E15" si="0">(E14/E13)</f>
        <v>20.75</v>
      </c>
      <c r="F15" s="9">
        <f t="shared" ref="F15" si="1">(F14/F13)</f>
        <v>21.17837837837838</v>
      </c>
      <c r="H15" s="1" t="s">
        <v>13</v>
      </c>
      <c r="I15" s="2">
        <v>61</v>
      </c>
      <c r="J15" s="2">
        <v>64</v>
      </c>
      <c r="K15" s="2">
        <v>98</v>
      </c>
      <c r="L15" s="2">
        <v>91</v>
      </c>
      <c r="M15" s="2">
        <v>88</v>
      </c>
    </row>
    <row r="16" spans="1:13" x14ac:dyDescent="0.2">
      <c r="A16" s="1" t="s">
        <v>8</v>
      </c>
      <c r="B16" s="2">
        <v>2770</v>
      </c>
      <c r="C16" s="2">
        <v>3003</v>
      </c>
      <c r="D16" s="2">
        <v>3878</v>
      </c>
      <c r="E16" s="2">
        <v>4433</v>
      </c>
      <c r="F16" s="2">
        <v>4457</v>
      </c>
      <c r="H16" s="1" t="s">
        <v>14</v>
      </c>
      <c r="I16" s="2">
        <v>6</v>
      </c>
      <c r="J16" s="2">
        <v>8</v>
      </c>
      <c r="K16" s="2">
        <v>2</v>
      </c>
      <c r="L16" s="2">
        <v>4</v>
      </c>
      <c r="M16" s="2">
        <v>10</v>
      </c>
    </row>
    <row r="17" spans="1:13" ht="12.75" customHeight="1" x14ac:dyDescent="0.2">
      <c r="A17" s="1" t="s">
        <v>18</v>
      </c>
      <c r="B17" s="10">
        <f>(B14/B16)</f>
        <v>0.85776173285198554</v>
      </c>
      <c r="C17" s="10">
        <f>(C14/C16)</f>
        <v>0.87512487512487513</v>
      </c>
      <c r="D17" s="10">
        <f>(D14/D16)</f>
        <v>0.89762764311500776</v>
      </c>
      <c r="E17" s="10">
        <f>(E14/E16)</f>
        <v>0.8987141890367697</v>
      </c>
      <c r="F17" s="10">
        <f>(F14/F16)</f>
        <v>0.87906663675117791</v>
      </c>
      <c r="H17" s="1" t="s">
        <v>15</v>
      </c>
      <c r="I17" s="2">
        <v>0</v>
      </c>
      <c r="J17" s="2">
        <v>1</v>
      </c>
      <c r="K17" s="2">
        <v>3</v>
      </c>
      <c r="L17" s="2">
        <v>1</v>
      </c>
      <c r="M17" s="2">
        <v>0</v>
      </c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1194</v>
      </c>
      <c r="C23" s="2">
        <v>1351</v>
      </c>
      <c r="D23" s="2">
        <v>1951</v>
      </c>
      <c r="E23" s="2">
        <v>2212</v>
      </c>
      <c r="F23" s="2">
        <v>2035</v>
      </c>
      <c r="H23" s="1" t="s">
        <v>39</v>
      </c>
      <c r="I23" s="2">
        <v>290</v>
      </c>
      <c r="J23" s="2">
        <v>259</v>
      </c>
      <c r="K23" s="2">
        <v>331</v>
      </c>
      <c r="L23" s="2">
        <v>328</v>
      </c>
      <c r="M23" s="2">
        <v>334</v>
      </c>
    </row>
    <row r="24" spans="1:13" x14ac:dyDescent="0.2">
      <c r="A24" s="1" t="s">
        <v>21</v>
      </c>
      <c r="B24" s="2">
        <v>690</v>
      </c>
      <c r="C24" s="2">
        <v>791</v>
      </c>
      <c r="D24" s="2">
        <v>876</v>
      </c>
      <c r="E24" s="2">
        <v>1056</v>
      </c>
      <c r="F24" s="2">
        <v>1131</v>
      </c>
      <c r="H24" s="1" t="s">
        <v>40</v>
      </c>
      <c r="I24" s="2">
        <v>72</v>
      </c>
      <c r="J24" s="2">
        <v>120</v>
      </c>
      <c r="K24" s="2">
        <v>167</v>
      </c>
      <c r="L24" s="2">
        <v>273</v>
      </c>
      <c r="M24" s="2">
        <v>244</v>
      </c>
    </row>
    <row r="25" spans="1:13" x14ac:dyDescent="0.2">
      <c r="A25" s="1" t="s">
        <v>22</v>
      </c>
      <c r="B25" s="2">
        <v>446</v>
      </c>
      <c r="C25" s="2">
        <v>486</v>
      </c>
      <c r="D25" s="2">
        <v>654</v>
      </c>
      <c r="E25" s="2">
        <v>715</v>
      </c>
      <c r="F25" s="2">
        <v>750</v>
      </c>
      <c r="H25" s="1" t="s">
        <v>41</v>
      </c>
      <c r="I25" s="10">
        <f>I23/SUM(I23:I24)</f>
        <v>0.80110497237569056</v>
      </c>
      <c r="J25" s="10">
        <f t="shared" ref="J25:M25" si="2">J23/SUM(J23:J24)</f>
        <v>0.68337730870712399</v>
      </c>
      <c r="K25" s="10">
        <f t="shared" si="2"/>
        <v>0.66465863453815266</v>
      </c>
      <c r="L25" s="10">
        <f t="shared" si="2"/>
        <v>0.54575707154742092</v>
      </c>
      <c r="M25" s="10">
        <f t="shared" si="2"/>
        <v>0.57785467128027679</v>
      </c>
    </row>
    <row r="26" spans="1:13" x14ac:dyDescent="0.2">
      <c r="A26" s="1" t="s">
        <v>29</v>
      </c>
      <c r="B26" s="9">
        <f>B23/SUM(B23:B25)</f>
        <v>0.51244635193133048</v>
      </c>
      <c r="C26" s="9">
        <f>C23/SUM(C23:C25)</f>
        <v>0.51407914764079143</v>
      </c>
      <c r="D26" s="9">
        <f>D23/SUM(D23:D25)</f>
        <v>0.56047112898592355</v>
      </c>
      <c r="E26" s="9">
        <f>E23/SUM(E23:E25)</f>
        <v>0.55536028119507908</v>
      </c>
      <c r="F26" s="9">
        <f>F23/SUM(F23:F25)</f>
        <v>0.5196629213483146</v>
      </c>
      <c r="H26" s="1" t="s">
        <v>42</v>
      </c>
      <c r="I26" s="10">
        <f>I24/SUM(I23:I24)</f>
        <v>0.19889502762430938</v>
      </c>
      <c r="J26" s="10">
        <f t="shared" ref="J26:M26" si="3">J24/SUM(J23:J24)</f>
        <v>0.31662269129287601</v>
      </c>
      <c r="K26" s="10">
        <f t="shared" si="3"/>
        <v>0.3353413654618474</v>
      </c>
      <c r="L26" s="10">
        <f t="shared" si="3"/>
        <v>0.45424292845257902</v>
      </c>
      <c r="M26" s="10">
        <f t="shared" si="3"/>
        <v>0.42214532871972316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249.42999267578125</v>
      </c>
      <c r="C31" s="9">
        <f>(J6)</f>
        <v>273.79998779296875</v>
      </c>
      <c r="D31" s="9">
        <f>(K6)</f>
        <v>361.97000122070312</v>
      </c>
      <c r="E31" s="9">
        <f>(L6)</f>
        <v>415.52999877929687</v>
      </c>
      <c r="F31" s="9">
        <f>(M6)</f>
        <v>408.73001098632812</v>
      </c>
      <c r="H31" s="13" t="s">
        <v>47</v>
      </c>
      <c r="I31" s="14">
        <f>I23/30</f>
        <v>9.6666666666666661</v>
      </c>
      <c r="J31" s="14">
        <f>J23/30</f>
        <v>8.6333333333333329</v>
      </c>
      <c r="K31" s="14">
        <f>K23/30</f>
        <v>11.033333333333333</v>
      </c>
      <c r="L31" s="14">
        <f>L23/30</f>
        <v>10.933333333333334</v>
      </c>
      <c r="M31" s="14">
        <f>M23/30</f>
        <v>11.133333333333333</v>
      </c>
    </row>
    <row r="32" spans="1:13" x14ac:dyDescent="0.2">
      <c r="A32" s="1" t="s">
        <v>32</v>
      </c>
      <c r="B32" s="9">
        <v>12.069999694824219</v>
      </c>
      <c r="C32" s="9">
        <v>12.630000114440918</v>
      </c>
      <c r="D32" s="9">
        <v>16.600000381469727</v>
      </c>
      <c r="E32" s="9">
        <v>20.030000686645508</v>
      </c>
      <c r="F32" s="9">
        <v>19.270000457763672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20.665285748328582</v>
      </c>
      <c r="C33" s="9">
        <f>C31/C32</f>
        <v>21.678541988286341</v>
      </c>
      <c r="D33" s="9">
        <f>D31/D32</f>
        <v>21.805421259192471</v>
      </c>
      <c r="E33" s="9">
        <f>E31/E32</f>
        <v>20.74538115499621</v>
      </c>
      <c r="F33" s="9">
        <f>F31/F32</f>
        <v>21.210690258269054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530627</v>
      </c>
      <c r="C39" s="2">
        <v>538841</v>
      </c>
      <c r="D39" s="2">
        <v>722623</v>
      </c>
      <c r="E39" s="2">
        <v>734483</v>
      </c>
      <c r="F39" s="2">
        <v>666351</v>
      </c>
    </row>
    <row r="40" spans="1:7" x14ac:dyDescent="0.2">
      <c r="A40" s="11" t="s">
        <v>38</v>
      </c>
      <c r="B40" s="9">
        <f>B39/I6</f>
        <v>2127.3584395671674</v>
      </c>
      <c r="C40" s="9">
        <f>C39/J6</f>
        <v>1968.0095837237197</v>
      </c>
      <c r="D40" s="9">
        <f>D39/K6</f>
        <v>1996.3615701937597</v>
      </c>
      <c r="E40" s="9">
        <f>E39/L6</f>
        <v>1767.5811666009479</v>
      </c>
      <c r="F40" s="9">
        <f>F39/M6</f>
        <v>1630.2962397891777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2013-01-28T11:58:23Z</dcterms:created>
  <dcterms:modified xsi:type="dcterms:W3CDTF">2013-01-28T19:14:11Z</dcterms:modified>
</cp:coreProperties>
</file>